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2403DE52-F978-4483-B6AB-203CAF19E2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4" i="1" l="1"/>
  <c r="J54" i="1"/>
  <c r="M49" i="1"/>
  <c r="M59" i="1" s="1"/>
  <c r="J49" i="1"/>
  <c r="J59" i="1" s="1"/>
  <c r="M47" i="1"/>
  <c r="M43" i="1"/>
  <c r="J43" i="1"/>
  <c r="M39" i="1"/>
  <c r="J39" i="1"/>
  <c r="J47" i="1" s="1"/>
  <c r="M20" i="1"/>
  <c r="M37" i="1" s="1"/>
  <c r="M60" i="1" s="1"/>
  <c r="J20" i="1"/>
  <c r="M9" i="1"/>
  <c r="J9" i="1"/>
  <c r="J37" i="1" s="1"/>
  <c r="J60" i="1" s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<sst xmlns="http://schemas.openxmlformats.org/spreadsheetml/2006/main" count="407" uniqueCount="145">
  <si>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</si>
  <si>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</si>
  <si>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</si>
  <si>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</si>
  <si>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</si>
  <si>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</si>
  <si>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</si>
  <si>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</si>
  <si>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</si>
  <si>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</si>
  <si>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</si>
  <si>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</si>
  <si>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</si>
  <si>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</si>
  <si>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</si>
  <si>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</si>
  <si>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</si>
  <si>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</si>
  <si>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</si>
  <si>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</si>
  <si>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</si>
  <si>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</si>
  <si>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</si>
  <si>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</si>
  <si>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</si>
  <si>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</si>
  <si>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</si>
  <si>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</si>
  <si>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</si>
  <si>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</si>
  <si>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</si>
  <si>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</si>
  <si>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</si>
  <si>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</si>
  <si>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</si>
  <si>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</si>
  <si>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</si>
  <si>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</si>
  <si>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</si>
  <si>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</si>
  <si>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</si>
  <si>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</si>
  <si>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</si>
  <si>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</si>
  <si>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</si>
  <si>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</si>
  <si>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</si>
  <si>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</si>
  <si>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</si>
  <si>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</si>
  <si>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</si>
  <si>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</si>
  <si>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</si>
  <si>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</si>
  <si>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</si>
  <si>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</si>
  <si>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</si>
  <si>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</si>
  <si>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</si>
  <si>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</si>
  <si>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</si>
  <si>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</si>
  <si>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</si>
  <si>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</si>
  <si>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</si>
  <si>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</si>
  <si>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</si>
  <si>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</si>
  <si>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</si>
  <si>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</si>
  <si>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</si>
  <si>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</si>
  <si>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</si>
  <si>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</si>
  <si>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</si>
  <si>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</si>
  <si>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</si>
  <si>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</si>
  <si>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</si>
  <si>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</si>
  <si>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</si>
  <si>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</si>
  <si>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</si>
  <si>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</si>
  <si>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</si>
  <si>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</si>
  <si>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</si>
  <si>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</si>
  <si>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</si>
  <si>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</si>
  <si>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</si>
  <si>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</si>
  <si>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</si>
  <si>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</si>
  <si>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</si>
  <si>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</si>
  <si>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</si>
  <si>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</si>
  <si>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</si>
  <si>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</si>
  <si>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</si>
  <si>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</si>
  <si>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</si>
  <si>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</si>
  <si>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</si>
  <si>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</si>
  <si>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</si>
  <si>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</si>
  <si>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</si>
  <si>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</si>
  <si>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</si>
  <si>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</si>
  <si>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</si>
  <si>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</si>
  <si>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</si>
  <si>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</si>
  <si>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</si>
  <si>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</si>
  <si>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</si>
  <si>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</si>
  <si>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</si>
  <si>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</si>
  <si>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</si>
  <si>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</si>
  <si>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</si>
  <si>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</si>
  <si>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</si>
  <si>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</si>
  <si>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</si>
  <si>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</si>
  <si>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</si>
  <si>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</si>
  <si>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</si>
  <si>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1610 FAEISPUM 2023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</si>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</sst>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view="pageBreakPreview" topLeftCell="A74" zoomScale="80" zoomScaleNormal="100" zoomScaleSheetLayoutView="80" workbookViewId="0">
      <selection activeCell="C85" sqref="C85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134</v>
      </c>
      <c r="B7" s="67"/>
      <c r="C7" s="67"/>
      <c r="D7" s="67"/>
      <c r="E7" s="67"/>
      <c r="F7" s="67"/>
      <c r="G7" s="67"/>
      <c r="H7" s="67"/>
      <c r="I7" s="67"/>
      <c r="J7" s="65">
        <v>2024</v>
      </c>
      <c r="K7" s="65"/>
      <c r="L7" s="65"/>
      <c r="M7" s="65">
        <v>2023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0</v>
      </c>
      <c r="K9" s="70"/>
      <c r="L9" s="70"/>
      <c r="M9" s="54">
        <f>SUM(M10:O19)</f>
        <v>10861026.029999999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0</v>
      </c>
      <c r="K13" s="54"/>
      <c r="L13" s="54"/>
      <c r="M13" s="55">
        <v>0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0</v>
      </c>
      <c r="K14" s="54"/>
      <c r="L14" s="54"/>
      <c r="M14" s="55">
        <v>1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0</v>
      </c>
      <c r="K15" s="54"/>
      <c r="L15" s="54"/>
      <c r="M15" s="55">
        <v>0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0</v>
      </c>
      <c r="K17" s="54"/>
      <c r="L17" s="54"/>
      <c r="M17" s="55">
        <v>10861025.029999999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0</v>
      </c>
      <c r="K19" s="54"/>
      <c r="L19" s="54"/>
      <c r="M19" s="55">
        <v>0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0</v>
      </c>
      <c r="K20" s="70"/>
      <c r="L20" s="70"/>
      <c r="M20" s="54">
        <f>SUM(M21:O36)</f>
        <v>0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0</v>
      </c>
      <c r="K21" s="54"/>
      <c r="L21" s="54"/>
      <c r="M21" s="55">
        <v>0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0</v>
      </c>
      <c r="K22" s="54"/>
      <c r="L22" s="54"/>
      <c r="M22" s="55">
        <v>0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0</v>
      </c>
      <c r="K23" s="54"/>
      <c r="L23" s="54"/>
      <c r="M23" s="55">
        <v>0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0</v>
      </c>
      <c r="K26" s="54"/>
      <c r="L26" s="54"/>
      <c r="M26" s="55">
        <v>0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0</v>
      </c>
      <c r="K27" s="54"/>
      <c r="L27" s="54"/>
      <c r="M27" s="55">
        <v>0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0</v>
      </c>
      <c r="K28" s="54"/>
      <c r="L28" s="54"/>
      <c r="M28" s="55">
        <v>0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0</v>
      </c>
      <c r="K37" s="70"/>
      <c r="L37" s="70"/>
      <c r="M37" s="54">
        <f>M9-M20</f>
        <v>10861026.029999999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0</v>
      </c>
      <c r="K39" s="70"/>
      <c r="L39" s="70"/>
      <c r="M39" s="54">
        <f>SUM(M40:O42)</f>
        <v>0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0</v>
      </c>
      <c r="K40" s="54"/>
      <c r="L40" s="54"/>
      <c r="M40" s="55">
        <v>0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0</v>
      </c>
      <c r="K43" s="70"/>
      <c r="L43" s="70"/>
      <c r="M43" s="54">
        <f>SUM(M44:O46)</f>
        <v>10869883.289999999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0</v>
      </c>
      <c r="K44" s="54"/>
      <c r="L44" s="54"/>
      <c r="M44" s="55">
        <v>10869883.289999999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0</v>
      </c>
      <c r="K45" s="54"/>
      <c r="L45" s="54"/>
      <c r="M45" s="55">
        <v>0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0</v>
      </c>
      <c r="K47" s="70"/>
      <c r="L47" s="70"/>
      <c r="M47" s="54">
        <f>M39-M43</f>
        <v>-10869883.289999999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0</v>
      </c>
      <c r="K60" s="70"/>
      <c r="L60" s="70"/>
      <c r="M60" s="54">
        <f>M37+M49+M59</f>
        <v>10861026.029999999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1476540.4</v>
      </c>
      <c r="K61" s="54"/>
      <c r="L61" s="54"/>
      <c r="M61" s="55">
        <v>0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0</v>
      </c>
      <c r="K62" s="54"/>
      <c r="L62" s="54"/>
      <c r="M62" s="55">
        <v>1476540.4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135</v>
      </c>
      <c r="B73" s="75" t="s">
        <v>135</v>
      </c>
      <c r="C73" s="75" t="s">
        <v>135</v>
      </c>
      <c r="D73" s="75" t="s">
        <v>135</v>
      </c>
      <c r="E73" s="75" t="s">
        <v>135</v>
      </c>
      <c r="F73" s="75" t="s">
        <v>135</v>
      </c>
      <c r="G73" s="75" t="s">
        <v>135</v>
      </c>
      <c r="H73" s="75" t="s">
        <v>135</v>
      </c>
      <c r="I73" s="75" t="s">
        <v>135</v>
      </c>
      <c r="J73" s="75" t="s">
        <v>135</v>
      </c>
      <c r="K73" s="75" t="s">
        <v>135</v>
      </c>
      <c r="L73" s="75" t="s">
        <v>135</v>
      </c>
      <c r="M73" s="77" t="s">
        <v>135</v>
      </c>
      <c r="N73" s="77" t="s">
        <v>135</v>
      </c>
      <c r="O73" s="77" t="s">
        <v>135</v>
      </c>
      <c r="P73" s="75" t="s">
        <v>135</v>
      </c>
    </row>
    <row r="74" spans="1:16" s="23" customFormat="1" ht="39.950000000000003" customHeight="1" x14ac:dyDescent="0.25">
      <c r="A74" s="76" t="s">
        <v>136</v>
      </c>
      <c r="B74" s="76" t="s">
        <v>136</v>
      </c>
      <c r="C74" s="76" t="s">
        <v>136</v>
      </c>
      <c r="D74" s="76" t="s">
        <v>136</v>
      </c>
      <c r="E74" s="76" t="s">
        <v>137</v>
      </c>
      <c r="F74" s="76" t="s">
        <v>137</v>
      </c>
      <c r="G74" s="76" t="s">
        <v>137</v>
      </c>
      <c r="H74" s="76" t="s">
        <v>137</v>
      </c>
      <c r="I74" s="76" t="s">
        <v>138</v>
      </c>
      <c r="J74" s="76" t="s">
        <v>138</v>
      </c>
      <c r="K74" s="76" t="s">
        <v>138</v>
      </c>
      <c r="L74" s="76" t="s">
        <v>138</v>
      </c>
      <c r="M74" s="78" t="s">
        <v>139</v>
      </c>
      <c r="N74" s="78" t="s">
        <v>139</v>
      </c>
      <c r="O74" s="78" t="s">
        <v>139</v>
      </c>
      <c r="P74" s="76" t="s">
        <v>139</v>
      </c>
    </row>
    <row r="75" spans="1:16" s="23" customFormat="1" ht="39.950000000000003" customHeight="1" x14ac:dyDescent="0.25">
      <c r="A75" s="76" t="s">
        <v>140</v>
      </c>
      <c r="B75" s="76" t="s">
        <v>140</v>
      </c>
      <c r="C75" s="76" t="s">
        <v>140</v>
      </c>
      <c r="D75" s="76" t="s">
        <v>140</v>
      </c>
      <c r="E75" s="76" t="s">
        <v>141</v>
      </c>
      <c r="F75" s="76" t="s">
        <v>141</v>
      </c>
      <c r="G75" s="76" t="s">
        <v>141</v>
      </c>
      <c r="H75" s="76" t="s">
        <v>141</v>
      </c>
      <c r="I75" s="76" t="s">
        <v>142</v>
      </c>
      <c r="J75" s="76" t="s">
        <v>142</v>
      </c>
      <c r="K75" s="76" t="s">
        <v>142</v>
      </c>
      <c r="L75" s="76" t="s">
        <v>142</v>
      </c>
      <c r="M75" s="78" t="s">
        <v>143</v>
      </c>
      <c r="N75" s="78" t="s">
        <v>143</v>
      </c>
      <c r="O75" s="78" t="s">
        <v>143</v>
      </c>
      <c r="P75" s="76" t="s">
        <v>143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144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cp:lastPrinted>2025-03-19T19:12:20Z</cp:lastPrinted>
  <dcterms:created xsi:type="dcterms:W3CDTF">2014-03-15T18:27:38Z</dcterms:created>
  <dcterms:modified xsi:type="dcterms:W3CDTF">2025-03-19T19:12:23Z</dcterms:modified>
</cp:coreProperties>
</file>